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990" activeTab="0"/>
  </bookViews>
  <sheets>
    <sheet name="Основные показатели" sheetId="1" r:id="rId1"/>
  </sheets>
  <definedNames>
    <definedName name="Excel_BuiltIn_Print_Titles" localSheetId="0">('Основные показатели'!$B:$E,'Основные показатели'!$7:$7)</definedName>
    <definedName name="_xlnm.Print_Titles" localSheetId="0">'Основные показатели'!$7:$7</definedName>
    <definedName name="_xlnm.Print_Area" localSheetId="0">'Основные показатели'!$A$1:$I$83</definedName>
  </definedNames>
  <calcPr fullCalcOnLoad="1"/>
</workbook>
</file>

<file path=xl/sharedStrings.xml><?xml version="1.0" encoding="utf-8"?>
<sst xmlns="http://schemas.openxmlformats.org/spreadsheetml/2006/main" count="305" uniqueCount="233">
  <si>
    <t>Приложение 2</t>
  </si>
  <si>
    <t>№ п/п</t>
  </si>
  <si>
    <t>наименование прогнозных показателей</t>
  </si>
  <si>
    <t>единица измерения</t>
  </si>
  <si>
    <t>план</t>
  </si>
  <si>
    <t>факт</t>
  </si>
  <si>
    <t>темп роста</t>
  </si>
  <si>
    <t>причины отклонения</t>
  </si>
  <si>
    <t>1.</t>
  </si>
  <si>
    <t>Демография и рынок труда</t>
  </si>
  <si>
    <t>1.1.</t>
  </si>
  <si>
    <t>Численность постоянного населения (среднегодовая)</t>
  </si>
  <si>
    <t>1.1. Численность постоянного населения (среднегодовая), чел.</t>
  </si>
  <si>
    <t>чел.</t>
  </si>
  <si>
    <t>1.2.</t>
  </si>
  <si>
    <t>Численность экономически активного населения, в том числе</t>
  </si>
  <si>
    <t>1.2. Численность экономически активного населения, в том числе, чел.</t>
  </si>
  <si>
    <t>1.2.1.</t>
  </si>
  <si>
    <t>Занятых в экономике</t>
  </si>
  <si>
    <t>1.2.1. Занятых в экономике, чел.</t>
  </si>
  <si>
    <t>1.2.2.</t>
  </si>
  <si>
    <t>Среднегодовая общая численность безработных</t>
  </si>
  <si>
    <t>1.2.2. Среднегодовая общая численность безработных, чел.</t>
  </si>
  <si>
    <t>1.3.</t>
  </si>
  <si>
    <t>Уровень общей безработицы</t>
  </si>
  <si>
    <t>1.3. Уровень общей безработицы, %</t>
  </si>
  <si>
    <t>%</t>
  </si>
  <si>
    <t>1.4.</t>
  </si>
  <si>
    <t>Численность безработных, зарегистрированных в органах службы занятости, на конец года</t>
  </si>
  <si>
    <t>1.4. Численность безработных, зарегистрированных в органах службы занятости, на конец года, чел.</t>
  </si>
  <si>
    <t>1.5.</t>
  </si>
  <si>
    <t>Уровень регистрируемой безработицы на конец года</t>
  </si>
  <si>
    <t>1.5. Уровень регистрируемой безработицы на конец года, %</t>
  </si>
  <si>
    <t>1.6.</t>
  </si>
  <si>
    <t>Создание новых постоянных рабочих мест</t>
  </si>
  <si>
    <t>1.6. Создание новых постоянных рабочих мест, ед.</t>
  </si>
  <si>
    <t>ед.</t>
  </si>
  <si>
    <t>1.6.1.</t>
  </si>
  <si>
    <t>В том числе в сфере малого и среднего предпринимательства</t>
  </si>
  <si>
    <t>1.6.1. В том числе в сфере малого и среднего предпринимательства, ед.</t>
  </si>
  <si>
    <t>1.7.</t>
  </si>
  <si>
    <t>Сокращение постоянных рабочих мест</t>
  </si>
  <si>
    <t>1.7. Сокращение постоянных рабочих мест, ед.</t>
  </si>
  <si>
    <t>1.8.</t>
  </si>
  <si>
    <t>Просроченная задолженность по заработной плате</t>
  </si>
  <si>
    <t>1.8. Просроченная задолженность по заработной плате, тыс. руб.</t>
  </si>
  <si>
    <t>тыс. руб.</t>
  </si>
  <si>
    <t>2.</t>
  </si>
  <si>
    <t>Производственная деятельность</t>
  </si>
  <si>
    <t>2.1.</t>
  </si>
  <si>
    <t>Отгрузка промышленной продукции по крупным и средним организациям</t>
  </si>
  <si>
    <t>2.1. Отгрузка промышленной продукции по крупным и средним организациям, млн. руб.</t>
  </si>
  <si>
    <t>млн. руб.</t>
  </si>
  <si>
    <t>2.2.</t>
  </si>
  <si>
    <t>Индекс промышленного производства</t>
  </si>
  <si>
    <t>2.2. Индекс промышленного производства, в % к предыдущему году</t>
  </si>
  <si>
    <t>в % к предыдущему году</t>
  </si>
  <si>
    <t>2.3.</t>
  </si>
  <si>
    <t>Индекс сельскохозяйственного производства в хозяйствах всех категорий</t>
  </si>
  <si>
    <t>2.3. Индекс сельскохозяйственного производства в хозяйствах всех категорий, в % к предыдущему году</t>
  </si>
  <si>
    <t>2.4.</t>
  </si>
  <si>
    <t>Доля прибыльных организаций в общем числе организаций</t>
  </si>
  <si>
    <t>2.4. Доля прибыльных организаций в общем числе организаций, %</t>
  </si>
  <si>
    <t>2.5.</t>
  </si>
  <si>
    <t>Численность работающих в организациях (по полному кругу организаций)</t>
  </si>
  <si>
    <t>2.5. Численность работающих в организациях (по полному кругу организаций), чел.</t>
  </si>
  <si>
    <t>2.6.</t>
  </si>
  <si>
    <t>Фонд заработной платы организаций (по полному кругу организаций)</t>
  </si>
  <si>
    <t>2.6. Фонд заработной платы организаций (по полному кругу организаций), млн. руб.</t>
  </si>
  <si>
    <t>2.7.</t>
  </si>
  <si>
    <t>Среднемесячная заработная плата в организациях (по полному кругу организаций)</t>
  </si>
  <si>
    <t>2.7. Среднемесячная заработная плата в организациях (по полному кругу организаций), руб.</t>
  </si>
  <si>
    <t>руб.</t>
  </si>
  <si>
    <t>2.10.</t>
  </si>
  <si>
    <t>Инвестиции в основной капитал в том числе за счет средств</t>
  </si>
  <si>
    <t>2.10. Инвестиции в основной капитал, в том числе за счет средств, млн. руб.</t>
  </si>
  <si>
    <t>2.10.1.</t>
  </si>
  <si>
    <t>Федерального бюджета (по согласованию)</t>
  </si>
  <si>
    <t>2.10.1. Федерального бюджета (по согласованию), млн. руб.</t>
  </si>
  <si>
    <t>2.10.2.</t>
  </si>
  <si>
    <t>Областного бюджета</t>
  </si>
  <si>
    <t>2.10.2. Областного бюджета, млн. руб.</t>
  </si>
  <si>
    <t>2.10.3</t>
  </si>
  <si>
    <t>Местного бюджета (по согласованию)</t>
  </si>
  <si>
    <t>2.10.3. Местного бюджета (по согласованию), млн. руб.</t>
  </si>
  <si>
    <t>2.10.4.</t>
  </si>
  <si>
    <t>Внебюджетных источников</t>
  </si>
  <si>
    <t>2.10.4. Внебюджетных источников, млн. руб.</t>
  </si>
  <si>
    <t>2.11.</t>
  </si>
  <si>
    <t>Ввод объектов</t>
  </si>
  <si>
    <t>2.11.1.</t>
  </si>
  <si>
    <t>Жилье</t>
  </si>
  <si>
    <t>2.11.1. Жилье, тыс. кв.м.</t>
  </si>
  <si>
    <t>тыс. кв.м.</t>
  </si>
  <si>
    <t>2.11.1.1.</t>
  </si>
  <si>
    <t>В том числе индивидуальное</t>
  </si>
  <si>
    <t>2.11.1.1. В том числе индивидуальное, тыс. кв.м.</t>
  </si>
  <si>
    <t>2.11.2.</t>
  </si>
  <si>
    <t>Общеобразовательные организации</t>
  </si>
  <si>
    <t>2.11.2. Общеобразовательные организации, учебное место</t>
  </si>
  <si>
    <t>учебное место</t>
  </si>
  <si>
    <t>2.11.3.</t>
  </si>
  <si>
    <t>Детские дошкольные учреждения</t>
  </si>
  <si>
    <t>2.11.3. Детские дошкольные учреждения, место</t>
  </si>
  <si>
    <t>место</t>
  </si>
  <si>
    <t>2.11.4.</t>
  </si>
  <si>
    <t>Амбулаторно-поликлинические учреждения</t>
  </si>
  <si>
    <t>2.11.4. Амбулаторно-поликлинические учреждения, посещений в смену</t>
  </si>
  <si>
    <t>посещений в смену</t>
  </si>
  <si>
    <t>2.11.7</t>
  </si>
  <si>
    <t>Газовые сети</t>
  </si>
  <si>
    <t>2.11.5 Газовые сети, км</t>
  </si>
  <si>
    <t>км</t>
  </si>
  <si>
    <t>2.12.</t>
  </si>
  <si>
    <t>Объем производства сельскохозяйственной продукции в действующих ценах</t>
  </si>
  <si>
    <t>2.12. Объем производства сельскохозяйственной продукции в действующих ценах, млн. руб.</t>
  </si>
  <si>
    <t>2.12.1.</t>
  </si>
  <si>
    <t>В том числе сельскохозяйственные организации</t>
  </si>
  <si>
    <t>2.12.1. В том числе сельскохозяйственные организации, млн. руб.</t>
  </si>
  <si>
    <t>2.13.</t>
  </si>
  <si>
    <t>Отгружено пищевой продукции собственного производства, выполнено работ, оказано услуг</t>
  </si>
  <si>
    <t>2.13. Отгружено пищевой продукции собственного производства, выполнено работ, оказано услуг, тыс. руб.</t>
  </si>
  <si>
    <t>2.14.</t>
  </si>
  <si>
    <t>Посевная площадь, в том числе</t>
  </si>
  <si>
    <t>2.14. Посевная площадь, в том числе, га</t>
  </si>
  <si>
    <t>га</t>
  </si>
  <si>
    <t>2.14.1.</t>
  </si>
  <si>
    <t>Сельскохозяйственных организаций</t>
  </si>
  <si>
    <t>2.14.1. Сельскохозяйственных организаций, га</t>
  </si>
  <si>
    <t>2.14.2.</t>
  </si>
  <si>
    <t>Крестьянских (фермерских) хозяйств</t>
  </si>
  <si>
    <t>2.14.2. Крестьянских (фермерских) хозяйств, га</t>
  </si>
  <si>
    <t>3.</t>
  </si>
  <si>
    <t>Производство сельскохозяйственной продукции</t>
  </si>
  <si>
    <t>3.1.</t>
  </si>
  <si>
    <t>В хозяйствах всех категорий:</t>
  </si>
  <si>
    <t>3.1.1.</t>
  </si>
  <si>
    <t>Зерна</t>
  </si>
  <si>
    <t>3.1.1. Зерна, т</t>
  </si>
  <si>
    <t>т</t>
  </si>
  <si>
    <t>3.1.2.</t>
  </si>
  <si>
    <t>Картофеля</t>
  </si>
  <si>
    <t>3.1.2. Картофеля, т</t>
  </si>
  <si>
    <t>3.1.3.</t>
  </si>
  <si>
    <t>Овощей</t>
  </si>
  <si>
    <t>3.1.3. Овощей, т</t>
  </si>
  <si>
    <t>3.1.4.</t>
  </si>
  <si>
    <t>Реализация скота и птицы в живом весе</t>
  </si>
  <si>
    <t>3.1.4. Реализация скота и птицы в живом весе, т</t>
  </si>
  <si>
    <t>3.1.5.</t>
  </si>
  <si>
    <t>Молока</t>
  </si>
  <si>
    <t>3.1.5. Молока, т</t>
  </si>
  <si>
    <t>3.1.6.</t>
  </si>
  <si>
    <t>Шерсти</t>
  </si>
  <si>
    <t>3.1.6. Шерсти, ц.</t>
  </si>
  <si>
    <t>ц.</t>
  </si>
  <si>
    <t>3.1.7.</t>
  </si>
  <si>
    <t>Яиц</t>
  </si>
  <si>
    <t>3.1.7. Яиц, тыс. шт.</t>
  </si>
  <si>
    <t>тыс. шт.</t>
  </si>
  <si>
    <t>3.2.</t>
  </si>
  <si>
    <t>В сельскохозяйственных организациях</t>
  </si>
  <si>
    <t>3.2.1.</t>
  </si>
  <si>
    <t>3.2.1. Зерна, т</t>
  </si>
  <si>
    <t>3.2.2.</t>
  </si>
  <si>
    <t>3.2.2. Картофеля, т</t>
  </si>
  <si>
    <t>3.2.3.</t>
  </si>
  <si>
    <t>3.2.3. Овощей, т</t>
  </si>
  <si>
    <t>3.2.4.</t>
  </si>
  <si>
    <t>Реализация скота и птицы на убой в живой массе</t>
  </si>
  <si>
    <t>3.2.4. Реализация скота и птицы на убой в живой массе, т</t>
  </si>
  <si>
    <t>3.2.5.</t>
  </si>
  <si>
    <t>3.2.5. Молока, т</t>
  </si>
  <si>
    <t>3.2.6.</t>
  </si>
  <si>
    <t>3.2.6. Шерсти, ц.</t>
  </si>
  <si>
    <t>3.2.7.</t>
  </si>
  <si>
    <t>3.2.7. Яиц, тыс. шт.</t>
  </si>
  <si>
    <t>3.3.</t>
  </si>
  <si>
    <t>В крестьянских (фермерских) хозяйствах</t>
  </si>
  <si>
    <t>3.3.1.</t>
  </si>
  <si>
    <t>3.3.1. Зерна, т</t>
  </si>
  <si>
    <t>3.3.2.</t>
  </si>
  <si>
    <t>3.3.2. Картофеля, т</t>
  </si>
  <si>
    <t>3.3.3.</t>
  </si>
  <si>
    <t>3.3.3. Овощей, т</t>
  </si>
  <si>
    <t>3.3.4.</t>
  </si>
  <si>
    <t>реализация скота и птицы в живом весе</t>
  </si>
  <si>
    <t>3.3.4. реализация скота и птицы в живом весе, т</t>
  </si>
  <si>
    <t>3.3.5.</t>
  </si>
  <si>
    <t>3.3.5. Молока, т</t>
  </si>
  <si>
    <t>3.3.6.</t>
  </si>
  <si>
    <t>3.3.6. Шерсти, ц.</t>
  </si>
  <si>
    <t>3.3.7.</t>
  </si>
  <si>
    <t>3.3.7. Яиц, тыс. шт.</t>
  </si>
  <si>
    <t>3.4.</t>
  </si>
  <si>
    <t>В хозяйствах населения</t>
  </si>
  <si>
    <t>3.4.1.</t>
  </si>
  <si>
    <t>3.4.1. Зерна, т</t>
  </si>
  <si>
    <t>3.4.2.</t>
  </si>
  <si>
    <t>3.4.2. Картофеля, т</t>
  </si>
  <si>
    <t>3.4.3.</t>
  </si>
  <si>
    <t>3.4.3. Овощей, т</t>
  </si>
  <si>
    <t>3.4.4.</t>
  </si>
  <si>
    <t>3.4.4. реализация скота и птицы в живом весе, т</t>
  </si>
  <si>
    <t>3.4.5.</t>
  </si>
  <si>
    <t>3.4.5. Молока, т</t>
  </si>
  <si>
    <t>3.4.6.</t>
  </si>
  <si>
    <t>3.4.6. Шерсти, ц.</t>
  </si>
  <si>
    <t>3.4.7.</t>
  </si>
  <si>
    <t>3.4.7. Яиц, тыс. шт.</t>
  </si>
  <si>
    <t>В связи со снижением 
объемов производства</t>
  </si>
  <si>
    <t>В связи с изменением 
севооборота, увеличились площади высева однолетних трав, в результате чего уменьшились
 площади высева картофеля</t>
  </si>
  <si>
    <t>В связи с изменением 
севооборота уменьшились
 площади посева картофеля</t>
  </si>
  <si>
    <t>В связи с изменением 
севооборота уменьшились
 площади посева зерна</t>
  </si>
  <si>
    <t>В связи с изменением 
севооборота, увеличились площади высева однолетних трав, в результате чего уменьшились
 площади посева зерна</t>
  </si>
  <si>
    <t>Мониторинг
достижения прогнозных показателей социально-экономического развития
муниципального образования Курганской области Кетовского района за 2017 год</t>
  </si>
  <si>
    <t>2.7.1.</t>
  </si>
  <si>
    <t>2.7.2.</t>
  </si>
  <si>
    <t>Темп роста в действующих ценах</t>
  </si>
  <si>
    <t>Темп роста реальной заработной платы</t>
  </si>
  <si>
    <t>2.8.</t>
  </si>
  <si>
    <t>Индекс потребительских цен</t>
  </si>
  <si>
    <t>Низкий
 доход населения</t>
  </si>
  <si>
    <t>2.9.</t>
  </si>
  <si>
    <t>Темп роста оборота розничной торговли</t>
  </si>
  <si>
    <t>В связи с изменением 
севооборота, увеличились площади высева однолетних трав, в результате чего уменьшились
 площади высева овощей</t>
  </si>
  <si>
    <t>Снизилась потребность у населения в новом жилье. Население менее активно стало участвовать в программах ипотечного кредитования</t>
  </si>
  <si>
    <t>Сокращение производства в ЗАО "АФ Боровская"</t>
  </si>
  <si>
    <t>Плановое сокращение в ЗАО "АФ Боровская" в связи со сложной конкуренцией на рынке</t>
  </si>
  <si>
    <t>В связи
 с сокращением поголовья скота в ЛПХ</t>
  </si>
  <si>
    <t xml:space="preserve">Неофициальное трудоустройство  работников </t>
  </si>
  <si>
    <t>В связи с переносом графика закупа молочного скота на конец 2017 г. и на 2018 г.</t>
  </si>
  <si>
    <t>В связи с изменением 
экономической ситуации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</si>
</sst>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54">
    <font>
      <sz val="10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4"/>
      <color indexed="18"/>
      <name val="Tahoma"/>
      <family val="2"/>
    </font>
    <font>
      <b/>
      <sz val="10"/>
      <color indexed="18"/>
      <name val="Tahoma"/>
      <family val="2"/>
    </font>
    <font>
      <b/>
      <sz val="9"/>
      <name val="Tahoma"/>
      <family val="2"/>
    </font>
    <font>
      <b/>
      <sz val="9"/>
      <color indexed="9"/>
      <name val="Tahoma"/>
      <family val="2"/>
    </font>
    <font>
      <sz val="9"/>
      <name val="Tahoma"/>
      <family val="2"/>
    </font>
    <font>
      <sz val="8"/>
      <color indexed="8"/>
      <name val="Tahoma"/>
      <family val="2"/>
    </font>
    <font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3F3F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10" xfId="0" applyNumberFormat="1" applyFont="1" applyFill="1" applyBorder="1" applyAlignment="1" applyProtection="1">
      <alignment vertical="top"/>
      <protection locked="0"/>
    </xf>
    <xf numFmtId="0" fontId="1" fillId="33" borderId="11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vertical="top"/>
      <protection locked="0"/>
    </xf>
    <xf numFmtId="0" fontId="1" fillId="0" borderId="12" xfId="0" applyNumberFormat="1" applyFont="1" applyFill="1" applyBorder="1" applyAlignment="1" applyProtection="1">
      <alignment vertical="top"/>
      <protection locked="0"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34" borderId="0" xfId="0" applyNumberFormat="1" applyFont="1" applyFill="1" applyBorder="1" applyAlignment="1" applyProtection="1">
      <alignment vertical="top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center" wrapText="1"/>
      <protection locked="0"/>
    </xf>
    <xf numFmtId="0" fontId="12" fillId="0" borderId="0" xfId="0" applyFont="1" applyAlignment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  <protection locked="0"/>
    </xf>
    <xf numFmtId="0" fontId="10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4" fontId="9" fillId="0" borderId="13" xfId="0" applyNumberFormat="1" applyFont="1" applyFill="1" applyBorder="1" applyAlignment="1" applyProtection="1">
      <alignment horizontal="center" vertical="top"/>
      <protection/>
    </xf>
    <xf numFmtId="4" fontId="9" fillId="0" borderId="13" xfId="0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left" vertical="center" wrapText="1" indent="1"/>
      <protection/>
    </xf>
    <xf numFmtId="49" fontId="7" fillId="0" borderId="13" xfId="0" applyNumberFormat="1" applyFont="1" applyFill="1" applyBorder="1" applyAlignment="1" applyProtection="1">
      <alignment horizontal="center" vertical="center" wrapText="1"/>
      <protection/>
    </xf>
    <xf numFmtId="3" fontId="12" fillId="0" borderId="13" xfId="0" applyNumberFormat="1" applyFont="1" applyBorder="1" applyAlignment="1">
      <alignment horizontal="center"/>
    </xf>
    <xf numFmtId="3" fontId="9" fillId="0" borderId="13" xfId="0" applyNumberFormat="1" applyFont="1" applyFill="1" applyBorder="1" applyAlignment="1" applyProtection="1">
      <alignment horizontal="center"/>
      <protection/>
    </xf>
    <xf numFmtId="169" fontId="9" fillId="0" borderId="13" xfId="0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left" vertical="center" wrapText="1" indent="3"/>
      <protection/>
    </xf>
    <xf numFmtId="3" fontId="9" fillId="0" borderId="13" xfId="0" applyNumberFormat="1" applyFont="1" applyFill="1" applyBorder="1" applyAlignment="1" applyProtection="1">
      <alignment horizontal="center" vertical="top"/>
      <protection/>
    </xf>
    <xf numFmtId="0" fontId="52" fillId="0" borderId="13" xfId="0" applyFont="1" applyBorder="1" applyAlignment="1">
      <alignment horizontal="center" wrapText="1"/>
    </xf>
    <xf numFmtId="164" fontId="9" fillId="0" borderId="13" xfId="0" applyNumberFormat="1" applyFont="1" applyFill="1" applyBorder="1" applyAlignment="1" applyProtection="1">
      <alignment horizontal="center"/>
      <protection/>
    </xf>
    <xf numFmtId="169" fontId="9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3" xfId="0" applyNumberFormat="1" applyFont="1" applyFill="1" applyBorder="1" applyAlignment="1" applyProtection="1">
      <alignment horizontal="left" vertical="center" wrapText="1" indent="5"/>
      <protection/>
    </xf>
    <xf numFmtId="0" fontId="12" fillId="0" borderId="13" xfId="0" applyFont="1" applyBorder="1" applyAlignment="1">
      <alignment horizontal="center" wrapText="1"/>
    </xf>
    <xf numFmtId="0" fontId="12" fillId="0" borderId="13" xfId="0" applyFont="1" applyBorder="1" applyAlignment="1">
      <alignment wrapText="1"/>
    </xf>
    <xf numFmtId="4" fontId="12" fillId="0" borderId="13" xfId="0" applyNumberFormat="1" applyFont="1" applyBorder="1" applyAlignment="1">
      <alignment horizontal="center" wrapText="1"/>
    </xf>
    <xf numFmtId="0" fontId="6" fillId="35" borderId="14" xfId="0" applyNumberFormat="1" applyFont="1" applyFill="1" applyBorder="1" applyAlignment="1" applyProtection="1">
      <alignment horizontal="center" vertical="center" wrapText="1"/>
      <protection/>
    </xf>
    <xf numFmtId="4" fontId="8" fillId="33" borderId="14" xfId="0" applyNumberFormat="1" applyFont="1" applyFill="1" applyBorder="1" applyAlignment="1" applyProtection="1">
      <alignment horizontal="right" vertical="top"/>
      <protection/>
    </xf>
    <xf numFmtId="164" fontId="8" fillId="33" borderId="14" xfId="0" applyNumberFormat="1" applyFont="1" applyFill="1" applyBorder="1" applyAlignment="1" applyProtection="1">
      <alignment horizontal="right" vertical="top"/>
      <protection/>
    </xf>
    <xf numFmtId="3" fontId="12" fillId="0" borderId="13" xfId="0" applyNumberFormat="1" applyFont="1" applyBorder="1" applyAlignment="1">
      <alignment horizontal="center" wrapText="1"/>
    </xf>
    <xf numFmtId="4" fontId="14" fillId="0" borderId="13" xfId="0" applyNumberFormat="1" applyFont="1" applyFill="1" applyBorder="1" applyAlignment="1" applyProtection="1">
      <alignment horizontal="center" wrapText="1"/>
      <protection/>
    </xf>
    <xf numFmtId="4" fontId="13" fillId="0" borderId="13" xfId="0" applyNumberFormat="1" applyFont="1" applyFill="1" applyBorder="1" applyAlignment="1" applyProtection="1">
      <alignment horizontal="center" wrapText="1"/>
      <protection/>
    </xf>
    <xf numFmtId="3" fontId="53" fillId="0" borderId="13" xfId="0" applyNumberFormat="1" applyFont="1" applyFill="1" applyBorder="1" applyAlignment="1" applyProtection="1">
      <alignment horizontal="center"/>
      <protection/>
    </xf>
    <xf numFmtId="169" fontId="53" fillId="0" borderId="13" xfId="0" applyNumberFormat="1" applyFont="1" applyFill="1" applyBorder="1" applyAlignment="1" applyProtection="1">
      <alignment horizontal="center"/>
      <protection/>
    </xf>
    <xf numFmtId="4" fontId="14" fillId="0" borderId="13" xfId="0" applyNumberFormat="1" applyFont="1" applyFill="1" applyBorder="1" applyAlignment="1" applyProtection="1">
      <alignment horizontal="center"/>
      <protection/>
    </xf>
    <xf numFmtId="4" fontId="53" fillId="0" borderId="13" xfId="0" applyNumberFormat="1" applyFont="1" applyFill="1" applyBorder="1" applyAlignment="1" applyProtection="1">
      <alignment horizontal="center"/>
      <protection/>
    </xf>
    <xf numFmtId="0" fontId="39" fillId="0" borderId="0" xfId="42" applyAlignment="1" applyProtection="1">
      <alignment/>
      <protection/>
    </xf>
    <xf numFmtId="4" fontId="9" fillId="0" borderId="13" xfId="0" applyNumberFormat="1" applyFont="1" applyFill="1" applyBorder="1" applyAlignment="1" applyProtection="1">
      <alignment horizontal="center" wrapText="1"/>
      <protection/>
    </xf>
    <xf numFmtId="4" fontId="12" fillId="36" borderId="13" xfId="0" applyNumberFormat="1" applyFont="1" applyFill="1" applyBorder="1" applyAlignment="1">
      <alignment horizontal="center" vertical="center"/>
    </xf>
    <xf numFmtId="4" fontId="15" fillId="0" borderId="13" xfId="0" applyNumberFormat="1" applyFont="1" applyFill="1" applyBorder="1" applyAlignment="1" applyProtection="1">
      <alignment horizontal="center" wrapText="1"/>
      <protection/>
    </xf>
    <xf numFmtId="4" fontId="14" fillId="0" borderId="15" xfId="0" applyNumberFormat="1" applyFont="1" applyFill="1" applyBorder="1" applyAlignment="1" applyProtection="1">
      <alignment horizontal="center" wrapText="1"/>
      <protection/>
    </xf>
    <xf numFmtId="4" fontId="14" fillId="0" borderId="1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vertical="top" wrapText="1"/>
      <protection locked="0"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 indent="1"/>
      <protection/>
    </xf>
    <xf numFmtId="4" fontId="14" fillId="0" borderId="16" xfId="0" applyNumberFormat="1" applyFont="1" applyFill="1" applyBorder="1" applyAlignment="1" applyProtection="1">
      <alignment horizontal="center"/>
      <protection/>
    </xf>
    <xf numFmtId="0" fontId="12" fillId="0" borderId="13" xfId="0" applyFont="1" applyBorder="1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89CCF"/>
      <rgbColor rgb="00993366"/>
      <rgbColor rgb="00F3F3F3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tabSelected="1" zoomScalePageLayoutView="0" workbookViewId="0" topLeftCell="A7">
      <selection activeCell="G17" sqref="G17"/>
    </sheetView>
  </sheetViews>
  <sheetFormatPr defaultColWidth="9.140625" defaultRowHeight="12.75"/>
  <cols>
    <col min="1" max="1" width="5.00390625" style="1" customWidth="1"/>
    <col min="2" max="2" width="8.00390625" style="0" customWidth="1"/>
    <col min="3" max="3" width="42.8515625" style="0" customWidth="1"/>
    <col min="4" max="4" width="0" style="0" hidden="1" customWidth="1"/>
    <col min="5" max="5" width="11.7109375" style="0" customWidth="1"/>
    <col min="6" max="6" width="12.8515625" style="13" customWidth="1"/>
    <col min="7" max="7" width="13.7109375" style="13" customWidth="1"/>
    <col min="8" max="9" width="13.57421875" style="13" customWidth="1"/>
    <col min="10" max="11" width="0" style="0" hidden="1" customWidth="1"/>
  </cols>
  <sheetData>
    <row r="1" spans="1:11" ht="23.25" customHeight="1">
      <c r="A1" s="2"/>
      <c r="B1" s="2"/>
      <c r="C1" s="2"/>
      <c r="D1" s="2"/>
      <c r="E1" s="2"/>
      <c r="F1" s="14"/>
      <c r="G1" s="11"/>
      <c r="H1" s="51" t="s">
        <v>0</v>
      </c>
      <c r="I1" s="51"/>
      <c r="J1" s="2"/>
      <c r="K1" s="2"/>
    </row>
    <row r="2" spans="1:11" ht="0" customHeight="1" hidden="1">
      <c r="A2" s="2"/>
      <c r="B2" s="2"/>
      <c r="C2" s="2"/>
      <c r="D2" s="2"/>
      <c r="E2" s="2"/>
      <c r="F2" s="14"/>
      <c r="G2" s="11"/>
      <c r="H2" s="11"/>
      <c r="I2" s="11"/>
      <c r="J2" s="2"/>
      <c r="K2" s="2"/>
    </row>
    <row r="3" spans="1:11" ht="45.75" customHeight="1">
      <c r="A3" s="2"/>
      <c r="B3" s="52" t="s">
        <v>215</v>
      </c>
      <c r="C3" s="52"/>
      <c r="D3" s="52"/>
      <c r="E3" s="52"/>
      <c r="F3" s="52"/>
      <c r="G3" s="52"/>
      <c r="H3" s="52"/>
      <c r="I3" s="52"/>
      <c r="J3" s="3"/>
      <c r="K3" s="2"/>
    </row>
    <row r="4" spans="1:11" ht="14.25" customHeight="1">
      <c r="A4" s="2"/>
      <c r="B4" s="53"/>
      <c r="C4" s="53"/>
      <c r="D4" s="53"/>
      <c r="E4" s="53"/>
      <c r="F4" s="15"/>
      <c r="G4" s="12"/>
      <c r="H4" s="12"/>
      <c r="I4" s="12"/>
      <c r="J4" s="4"/>
      <c r="K4" s="2"/>
    </row>
    <row r="5" spans="1:11" ht="0" customHeight="1" hidden="1">
      <c r="A5" s="2"/>
      <c r="B5" s="2"/>
      <c r="C5" s="2"/>
      <c r="D5" s="2"/>
      <c r="E5" s="2"/>
      <c r="F5" s="14"/>
      <c r="G5" s="11"/>
      <c r="H5" s="11"/>
      <c r="I5" s="11"/>
      <c r="J5" s="2"/>
      <c r="K5" s="2"/>
    </row>
    <row r="6" spans="1:11" ht="0" customHeight="1" hidden="1">
      <c r="A6" s="2"/>
      <c r="B6" s="2"/>
      <c r="C6" s="2"/>
      <c r="D6" s="2"/>
      <c r="E6" s="2"/>
      <c r="F6" s="14"/>
      <c r="G6" s="11"/>
      <c r="H6" s="11"/>
      <c r="I6" s="11"/>
      <c r="J6" s="5"/>
      <c r="K6" s="2"/>
    </row>
    <row r="7" spans="1:11" ht="38.25" customHeight="1">
      <c r="A7" s="2"/>
      <c r="B7" s="16" t="s">
        <v>1</v>
      </c>
      <c r="C7" s="16" t="s">
        <v>2</v>
      </c>
      <c r="D7" s="16"/>
      <c r="E7" s="16" t="s">
        <v>3</v>
      </c>
      <c r="F7" s="17" t="s">
        <v>4</v>
      </c>
      <c r="G7" s="17" t="s">
        <v>5</v>
      </c>
      <c r="H7" s="17" t="s">
        <v>6</v>
      </c>
      <c r="I7" s="17" t="s">
        <v>7</v>
      </c>
      <c r="J7" s="35"/>
      <c r="K7" s="6"/>
    </row>
    <row r="8" spans="1:11" ht="16.5" customHeight="1">
      <c r="A8" s="2"/>
      <c r="B8" s="18" t="s">
        <v>8</v>
      </c>
      <c r="C8" s="54" t="s">
        <v>9</v>
      </c>
      <c r="D8" s="54"/>
      <c r="E8" s="54"/>
      <c r="F8" s="19"/>
      <c r="G8" s="20"/>
      <c r="H8" s="20"/>
      <c r="I8" s="20"/>
      <c r="J8" s="36"/>
      <c r="K8" s="7"/>
    </row>
    <row r="9" spans="1:11" ht="27" customHeight="1">
      <c r="A9" s="2"/>
      <c r="B9" s="18" t="s">
        <v>10</v>
      </c>
      <c r="C9" s="21" t="s">
        <v>11</v>
      </c>
      <c r="D9" s="18" t="s">
        <v>12</v>
      </c>
      <c r="E9" s="22" t="s">
        <v>13</v>
      </c>
      <c r="F9" s="23">
        <v>61600</v>
      </c>
      <c r="G9" s="24">
        <v>61805</v>
      </c>
      <c r="H9" s="25">
        <f>G9/F9*100</f>
        <v>100.33279220779221</v>
      </c>
      <c r="I9" s="20"/>
      <c r="J9" s="36"/>
      <c r="K9" s="7"/>
    </row>
    <row r="10" spans="1:11" ht="27" customHeight="1">
      <c r="A10" s="2"/>
      <c r="B10" s="18" t="s">
        <v>14</v>
      </c>
      <c r="C10" s="21" t="s">
        <v>15</v>
      </c>
      <c r="D10" s="18" t="s">
        <v>16</v>
      </c>
      <c r="E10" s="22" t="s">
        <v>13</v>
      </c>
      <c r="F10" s="24">
        <v>22550</v>
      </c>
      <c r="G10" s="24">
        <v>22551</v>
      </c>
      <c r="H10" s="25">
        <f aca="true" t="shared" si="0" ref="H10:H45">G10/F10*100</f>
        <v>100.00443458980044</v>
      </c>
      <c r="I10" s="20"/>
      <c r="J10" s="36"/>
      <c r="K10" s="7"/>
    </row>
    <row r="11" spans="1:11" ht="16.5" customHeight="1">
      <c r="A11" s="2"/>
      <c r="B11" s="18" t="s">
        <v>17</v>
      </c>
      <c r="C11" s="26" t="s">
        <v>18</v>
      </c>
      <c r="D11" s="18" t="s">
        <v>19</v>
      </c>
      <c r="E11" s="22" t="s">
        <v>13</v>
      </c>
      <c r="F11" s="27">
        <v>21400</v>
      </c>
      <c r="G11" s="24">
        <v>21400</v>
      </c>
      <c r="H11" s="25">
        <f t="shared" si="0"/>
        <v>100</v>
      </c>
      <c r="I11" s="20"/>
      <c r="J11" s="36"/>
      <c r="K11" s="7"/>
    </row>
    <row r="12" spans="1:11" ht="27" customHeight="1">
      <c r="A12" s="2"/>
      <c r="B12" s="18" t="s">
        <v>20</v>
      </c>
      <c r="C12" s="26" t="s">
        <v>21</v>
      </c>
      <c r="D12" s="18" t="s">
        <v>22</v>
      </c>
      <c r="E12" s="22" t="s">
        <v>13</v>
      </c>
      <c r="F12" s="24">
        <v>1150</v>
      </c>
      <c r="G12" s="24">
        <v>1347</v>
      </c>
      <c r="H12" s="25">
        <f t="shared" si="0"/>
        <v>117.13043478260869</v>
      </c>
      <c r="I12" s="49" t="s">
        <v>232</v>
      </c>
      <c r="J12" s="36"/>
      <c r="K12" s="7"/>
    </row>
    <row r="13" spans="1:11" ht="24" customHeight="1">
      <c r="A13" s="2"/>
      <c r="B13" s="18" t="s">
        <v>23</v>
      </c>
      <c r="C13" s="21" t="s">
        <v>24</v>
      </c>
      <c r="D13" s="18" t="s">
        <v>25</v>
      </c>
      <c r="E13" s="22" t="s">
        <v>26</v>
      </c>
      <c r="F13" s="44">
        <v>5.21</v>
      </c>
      <c r="G13" s="20">
        <v>5.98</v>
      </c>
      <c r="H13" s="25">
        <f>G13/F13*100</f>
        <v>114.77927063339732</v>
      </c>
      <c r="I13" s="56"/>
      <c r="J13" s="36"/>
      <c r="K13" s="7"/>
    </row>
    <row r="14" spans="1:11" ht="35.25" customHeight="1">
      <c r="A14" s="2"/>
      <c r="B14" s="18" t="s">
        <v>27</v>
      </c>
      <c r="C14" s="21" t="s">
        <v>28</v>
      </c>
      <c r="D14" s="18" t="s">
        <v>29</v>
      </c>
      <c r="E14" s="22" t="s">
        <v>13</v>
      </c>
      <c r="F14" s="24">
        <v>350</v>
      </c>
      <c r="G14" s="24">
        <v>402</v>
      </c>
      <c r="H14" s="25">
        <f t="shared" si="0"/>
        <v>114.85714285714286</v>
      </c>
      <c r="I14" s="28"/>
      <c r="J14" s="36"/>
      <c r="K14" s="7"/>
    </row>
    <row r="15" spans="1:11" ht="27" customHeight="1">
      <c r="A15" s="2"/>
      <c r="B15" s="18" t="s">
        <v>30</v>
      </c>
      <c r="C15" s="21" t="s">
        <v>31</v>
      </c>
      <c r="D15" s="18" t="s">
        <v>32</v>
      </c>
      <c r="E15" s="22" t="s">
        <v>26</v>
      </c>
      <c r="F15" s="20">
        <v>1.55</v>
      </c>
      <c r="G15" s="20">
        <v>1.79</v>
      </c>
      <c r="H15" s="25">
        <f t="shared" si="0"/>
        <v>115.48387096774194</v>
      </c>
      <c r="I15" s="20"/>
      <c r="J15" s="36"/>
      <c r="K15" s="7"/>
    </row>
    <row r="16" spans="1:11" ht="16.5" customHeight="1">
      <c r="A16" s="2"/>
      <c r="B16" s="18" t="s">
        <v>33</v>
      </c>
      <c r="C16" s="21" t="s">
        <v>34</v>
      </c>
      <c r="D16" s="18" t="s">
        <v>35</v>
      </c>
      <c r="E16" s="22" t="s">
        <v>36</v>
      </c>
      <c r="F16" s="24">
        <v>284</v>
      </c>
      <c r="G16" s="24">
        <v>234</v>
      </c>
      <c r="H16" s="25">
        <f t="shared" si="0"/>
        <v>82.3943661971831</v>
      </c>
      <c r="I16" s="49" t="s">
        <v>230</v>
      </c>
      <c r="J16" s="36"/>
      <c r="K16" s="7"/>
    </row>
    <row r="17" spans="1:11" ht="31.5" customHeight="1">
      <c r="A17" s="2"/>
      <c r="B17" s="18" t="s">
        <v>37</v>
      </c>
      <c r="C17" s="26" t="s">
        <v>38</v>
      </c>
      <c r="D17" s="18" t="s">
        <v>39</v>
      </c>
      <c r="E17" s="22" t="s">
        <v>36</v>
      </c>
      <c r="F17" s="24">
        <v>284</v>
      </c>
      <c r="G17" s="24">
        <v>234</v>
      </c>
      <c r="H17" s="25">
        <f t="shared" si="0"/>
        <v>82.3943661971831</v>
      </c>
      <c r="I17" s="56"/>
      <c r="J17" s="36"/>
      <c r="K17" s="7"/>
    </row>
    <row r="18" spans="1:11" ht="16.5" customHeight="1">
      <c r="A18" s="2"/>
      <c r="B18" s="18" t="s">
        <v>40</v>
      </c>
      <c r="C18" s="21" t="s">
        <v>41</v>
      </c>
      <c r="D18" s="18" t="s">
        <v>42</v>
      </c>
      <c r="E18" s="22" t="s">
        <v>36</v>
      </c>
      <c r="F18" s="27">
        <v>80</v>
      </c>
      <c r="G18" s="24">
        <v>80</v>
      </c>
      <c r="H18" s="25">
        <f t="shared" si="0"/>
        <v>100</v>
      </c>
      <c r="I18" s="20"/>
      <c r="J18" s="36"/>
      <c r="K18" s="7"/>
    </row>
    <row r="19" spans="1:11" ht="27" customHeight="1">
      <c r="A19" s="2"/>
      <c r="B19" s="18" t="s">
        <v>43</v>
      </c>
      <c r="C19" s="21" t="s">
        <v>44</v>
      </c>
      <c r="D19" s="18" t="s">
        <v>45</v>
      </c>
      <c r="E19" s="22" t="s">
        <v>46</v>
      </c>
      <c r="F19" s="24">
        <v>0</v>
      </c>
      <c r="G19" s="24">
        <v>0</v>
      </c>
      <c r="H19" s="25"/>
      <c r="I19" s="20"/>
      <c r="J19" s="36"/>
      <c r="K19" s="7"/>
    </row>
    <row r="20" spans="1:11" ht="16.5" customHeight="1">
      <c r="A20" s="2"/>
      <c r="B20" s="18" t="s">
        <v>47</v>
      </c>
      <c r="C20" s="54" t="s">
        <v>48</v>
      </c>
      <c r="D20" s="54"/>
      <c r="E20" s="54"/>
      <c r="F20" s="19"/>
      <c r="G20" s="20"/>
      <c r="H20" s="25"/>
      <c r="I20" s="20"/>
      <c r="J20" s="36"/>
      <c r="K20" s="7"/>
    </row>
    <row r="21" spans="1:11" ht="39.75" customHeight="1">
      <c r="A21" s="2"/>
      <c r="B21" s="18" t="s">
        <v>49</v>
      </c>
      <c r="C21" s="21" t="s">
        <v>50</v>
      </c>
      <c r="D21" s="18" t="s">
        <v>51</v>
      </c>
      <c r="E21" s="22" t="s">
        <v>52</v>
      </c>
      <c r="F21" s="25">
        <v>1987.7</v>
      </c>
      <c r="G21" s="25">
        <v>1698.5</v>
      </c>
      <c r="H21" s="25">
        <f t="shared" si="0"/>
        <v>85.45052070231927</v>
      </c>
      <c r="I21" s="49" t="s">
        <v>210</v>
      </c>
      <c r="J21" s="36"/>
      <c r="K21" s="7"/>
    </row>
    <row r="22" spans="1:11" ht="25.5" customHeight="1">
      <c r="A22" s="2"/>
      <c r="B22" s="18" t="s">
        <v>53</v>
      </c>
      <c r="C22" s="21" t="s">
        <v>54</v>
      </c>
      <c r="D22" s="18" t="s">
        <v>55</v>
      </c>
      <c r="E22" s="22" t="s">
        <v>56</v>
      </c>
      <c r="F22" s="25">
        <v>101</v>
      </c>
      <c r="G22" s="25">
        <v>91</v>
      </c>
      <c r="H22" s="25">
        <f t="shared" si="0"/>
        <v>90.0990099009901</v>
      </c>
      <c r="I22" s="50"/>
      <c r="J22" s="36"/>
      <c r="K22" s="7"/>
    </row>
    <row r="23" spans="1:11" ht="38.25" customHeight="1">
      <c r="A23" s="2"/>
      <c r="B23" s="18" t="s">
        <v>57</v>
      </c>
      <c r="C23" s="21" t="s">
        <v>58</v>
      </c>
      <c r="D23" s="18" t="s">
        <v>59</v>
      </c>
      <c r="E23" s="22" t="s">
        <v>56</v>
      </c>
      <c r="F23" s="25">
        <v>94.2</v>
      </c>
      <c r="G23" s="25">
        <v>103</v>
      </c>
      <c r="H23" s="25">
        <f>G23/F23*100</f>
        <v>109.34182590233546</v>
      </c>
      <c r="I23" s="20"/>
      <c r="J23" s="36"/>
      <c r="K23" s="7"/>
    </row>
    <row r="24" spans="1:11" ht="27" customHeight="1">
      <c r="A24" s="2"/>
      <c r="B24" s="18" t="s">
        <v>60</v>
      </c>
      <c r="C24" s="21" t="s">
        <v>61</v>
      </c>
      <c r="D24" s="18" t="s">
        <v>62</v>
      </c>
      <c r="E24" s="22" t="s">
        <v>26</v>
      </c>
      <c r="F24" s="24">
        <v>60</v>
      </c>
      <c r="G24" s="24">
        <v>60</v>
      </c>
      <c r="H24" s="25">
        <f t="shared" si="0"/>
        <v>100</v>
      </c>
      <c r="I24" s="20"/>
      <c r="J24" s="36"/>
      <c r="K24" s="7"/>
    </row>
    <row r="25" spans="1:11" ht="27" customHeight="1">
      <c r="A25" s="2"/>
      <c r="B25" s="18" t="s">
        <v>63</v>
      </c>
      <c r="C25" s="21" t="s">
        <v>64</v>
      </c>
      <c r="D25" s="18" t="s">
        <v>65</v>
      </c>
      <c r="E25" s="22" t="s">
        <v>13</v>
      </c>
      <c r="F25" s="24">
        <v>14000</v>
      </c>
      <c r="G25" s="41">
        <v>14066</v>
      </c>
      <c r="H25" s="25">
        <f t="shared" si="0"/>
        <v>100.47142857142856</v>
      </c>
      <c r="I25" s="20"/>
      <c r="J25" s="36"/>
      <c r="K25" s="7"/>
    </row>
    <row r="26" spans="1:11" ht="27" customHeight="1">
      <c r="A26" s="2"/>
      <c r="B26" s="18" t="s">
        <v>66</v>
      </c>
      <c r="C26" s="21" t="s">
        <v>67</v>
      </c>
      <c r="D26" s="18" t="s">
        <v>68</v>
      </c>
      <c r="E26" s="22" t="s">
        <v>52</v>
      </c>
      <c r="F26" s="20">
        <f>F25*F27*12/1000000</f>
        <v>3286.08</v>
      </c>
      <c r="G26" s="20">
        <f>G25*G27*12/1000000</f>
        <v>3334.654752</v>
      </c>
      <c r="H26" s="25">
        <f t="shared" si="0"/>
        <v>101.478197487584</v>
      </c>
      <c r="I26" s="39"/>
      <c r="J26" s="36"/>
      <c r="K26" s="7"/>
    </row>
    <row r="27" spans="1:11" ht="27" customHeight="1">
      <c r="A27" s="2"/>
      <c r="B27" s="18" t="s">
        <v>69</v>
      </c>
      <c r="C27" s="21" t="s">
        <v>70</v>
      </c>
      <c r="D27" s="18" t="s">
        <v>71</v>
      </c>
      <c r="E27" s="22" t="s">
        <v>72</v>
      </c>
      <c r="F27" s="24">
        <v>19560</v>
      </c>
      <c r="G27" s="42">
        <v>19756</v>
      </c>
      <c r="H27" s="25">
        <f t="shared" si="0"/>
        <v>101.00204498977506</v>
      </c>
      <c r="I27" s="43"/>
      <c r="J27" s="36"/>
      <c r="K27" s="7"/>
    </row>
    <row r="28" spans="1:11" ht="39" customHeight="1">
      <c r="A28" s="2"/>
      <c r="B28" s="18" t="s">
        <v>216</v>
      </c>
      <c r="C28" s="21" t="s">
        <v>218</v>
      </c>
      <c r="D28" s="18"/>
      <c r="E28" s="22" t="s">
        <v>56</v>
      </c>
      <c r="F28" s="24">
        <v>103</v>
      </c>
      <c r="G28" s="42">
        <v>101</v>
      </c>
      <c r="H28" s="25">
        <f>G28/F28*100</f>
        <v>98.05825242718447</v>
      </c>
      <c r="I28" s="43"/>
      <c r="J28" s="36"/>
      <c r="K28" s="7"/>
    </row>
    <row r="29" spans="1:11" ht="39" customHeight="1">
      <c r="A29" s="2"/>
      <c r="B29" s="18" t="s">
        <v>217</v>
      </c>
      <c r="C29" s="21" t="s">
        <v>219</v>
      </c>
      <c r="D29" s="18"/>
      <c r="E29" s="22" t="s">
        <v>56</v>
      </c>
      <c r="F29" s="20">
        <v>99.04</v>
      </c>
      <c r="G29" s="42">
        <v>102.8</v>
      </c>
      <c r="H29" s="25">
        <f>G29/F29*100</f>
        <v>103.79644588045234</v>
      </c>
      <c r="I29" s="43"/>
      <c r="J29" s="36"/>
      <c r="K29" s="7"/>
    </row>
    <row r="30" spans="1:11" ht="39" customHeight="1">
      <c r="A30" s="2"/>
      <c r="B30" s="18" t="s">
        <v>220</v>
      </c>
      <c r="C30" s="21" t="s">
        <v>221</v>
      </c>
      <c r="D30" s="18"/>
      <c r="E30" s="22" t="s">
        <v>56</v>
      </c>
      <c r="F30" s="20">
        <v>104</v>
      </c>
      <c r="G30" s="42">
        <v>99.8</v>
      </c>
      <c r="H30" s="25">
        <f>G30/F30*100</f>
        <v>95.96153846153845</v>
      </c>
      <c r="I30" s="39" t="s">
        <v>222</v>
      </c>
      <c r="J30" s="36"/>
      <c r="K30" s="7"/>
    </row>
    <row r="31" spans="1:11" ht="39" customHeight="1">
      <c r="A31" s="2"/>
      <c r="B31" s="18" t="s">
        <v>223</v>
      </c>
      <c r="C31" s="21" t="s">
        <v>224</v>
      </c>
      <c r="D31" s="18"/>
      <c r="E31" s="22" t="s">
        <v>56</v>
      </c>
      <c r="F31" s="20">
        <v>100</v>
      </c>
      <c r="G31" s="42">
        <v>103.8</v>
      </c>
      <c r="H31" s="25">
        <f>G31/F31*100</f>
        <v>103.8</v>
      </c>
      <c r="I31" s="39"/>
      <c r="J31" s="36"/>
      <c r="K31" s="7"/>
    </row>
    <row r="32" spans="1:11" ht="27" customHeight="1">
      <c r="A32" s="45"/>
      <c r="B32" s="18" t="s">
        <v>73</v>
      </c>
      <c r="C32" s="21" t="s">
        <v>74</v>
      </c>
      <c r="D32" s="18" t="s">
        <v>75</v>
      </c>
      <c r="E32" s="22" t="s">
        <v>52</v>
      </c>
      <c r="F32" s="25">
        <v>1300</v>
      </c>
      <c r="G32" s="25">
        <v>1301.2</v>
      </c>
      <c r="H32" s="25">
        <f t="shared" si="0"/>
        <v>100.0923076923077</v>
      </c>
      <c r="I32" s="29"/>
      <c r="J32" s="37"/>
      <c r="K32" s="7"/>
    </row>
    <row r="33" spans="1:11" ht="16.5" customHeight="1">
      <c r="A33" s="2"/>
      <c r="B33" s="18" t="s">
        <v>76</v>
      </c>
      <c r="C33" s="26" t="s">
        <v>77</v>
      </c>
      <c r="D33" s="18" t="s">
        <v>78</v>
      </c>
      <c r="E33" s="22" t="s">
        <v>52</v>
      </c>
      <c r="F33" s="30">
        <v>30.815</v>
      </c>
      <c r="G33" s="25"/>
      <c r="H33" s="25">
        <f t="shared" si="0"/>
        <v>0</v>
      </c>
      <c r="I33" s="29"/>
      <c r="J33" s="37"/>
      <c r="K33" s="7"/>
    </row>
    <row r="34" spans="1:11" ht="16.5" customHeight="1">
      <c r="A34" s="2"/>
      <c r="B34" s="18" t="s">
        <v>79</v>
      </c>
      <c r="C34" s="26" t="s">
        <v>80</v>
      </c>
      <c r="D34" s="18" t="s">
        <v>81</v>
      </c>
      <c r="E34" s="22" t="s">
        <v>52</v>
      </c>
      <c r="F34" s="30">
        <v>35</v>
      </c>
      <c r="G34" s="25"/>
      <c r="H34" s="25">
        <f t="shared" si="0"/>
        <v>0</v>
      </c>
      <c r="I34" s="29"/>
      <c r="J34" s="37"/>
      <c r="K34" s="7"/>
    </row>
    <row r="35" spans="1:11" ht="16.5" customHeight="1">
      <c r="A35" s="2"/>
      <c r="B35" s="18" t="s">
        <v>82</v>
      </c>
      <c r="C35" s="26" t="s">
        <v>83</v>
      </c>
      <c r="D35" s="18" t="s">
        <v>84</v>
      </c>
      <c r="E35" s="22" t="s">
        <v>52</v>
      </c>
      <c r="F35" s="30">
        <v>3</v>
      </c>
      <c r="G35" s="25">
        <v>3</v>
      </c>
      <c r="H35" s="25">
        <f t="shared" si="0"/>
        <v>100</v>
      </c>
      <c r="I35" s="29"/>
      <c r="J35" s="37"/>
      <c r="K35" s="7"/>
    </row>
    <row r="36" spans="1:11" ht="16.5" customHeight="1">
      <c r="A36" s="2"/>
      <c r="B36" s="18" t="s">
        <v>85</v>
      </c>
      <c r="C36" s="26" t="s">
        <v>86</v>
      </c>
      <c r="D36" s="18" t="s">
        <v>87</v>
      </c>
      <c r="E36" s="22" t="s">
        <v>52</v>
      </c>
      <c r="F36" s="30">
        <v>1230.3</v>
      </c>
      <c r="G36" s="25"/>
      <c r="H36" s="25">
        <f t="shared" si="0"/>
        <v>0</v>
      </c>
      <c r="I36" s="29"/>
      <c r="J36" s="37"/>
      <c r="K36" s="7"/>
    </row>
    <row r="37" spans="1:11" ht="16.5" customHeight="1">
      <c r="A37" s="2"/>
      <c r="B37" s="18" t="s">
        <v>88</v>
      </c>
      <c r="C37" s="55" t="s">
        <v>89</v>
      </c>
      <c r="D37" s="55"/>
      <c r="E37" s="55"/>
      <c r="F37" s="19"/>
      <c r="G37" s="20"/>
      <c r="H37" s="25"/>
      <c r="I37" s="20"/>
      <c r="J37" s="36"/>
      <c r="K37" s="7"/>
    </row>
    <row r="38" spans="1:11" ht="30.75" customHeight="1">
      <c r="A38" s="2"/>
      <c r="B38" s="18" t="s">
        <v>90</v>
      </c>
      <c r="C38" s="26" t="s">
        <v>91</v>
      </c>
      <c r="D38" s="18" t="s">
        <v>92</v>
      </c>
      <c r="E38" s="22" t="s">
        <v>93</v>
      </c>
      <c r="F38" s="47">
        <v>27.5</v>
      </c>
      <c r="G38" s="47">
        <v>26.9</v>
      </c>
      <c r="H38" s="25">
        <f>G38/F38*100</f>
        <v>97.81818181818181</v>
      </c>
      <c r="I38" s="49" t="s">
        <v>226</v>
      </c>
      <c r="J38" s="36"/>
      <c r="K38" s="7"/>
    </row>
    <row r="39" spans="1:11" ht="84" customHeight="1">
      <c r="A39" s="2"/>
      <c r="B39" s="18" t="s">
        <v>94</v>
      </c>
      <c r="C39" s="31" t="s">
        <v>95</v>
      </c>
      <c r="D39" s="18" t="s">
        <v>96</v>
      </c>
      <c r="E39" s="22" t="s">
        <v>93</v>
      </c>
      <c r="F39" s="47">
        <v>24.5</v>
      </c>
      <c r="G39" s="47">
        <v>23.5</v>
      </c>
      <c r="H39" s="25">
        <f>G39/F39*100</f>
        <v>95.91836734693877</v>
      </c>
      <c r="I39" s="50"/>
      <c r="J39" s="36"/>
      <c r="K39" s="7"/>
    </row>
    <row r="40" spans="1:11" ht="27" customHeight="1">
      <c r="A40" s="2"/>
      <c r="B40" s="18" t="s">
        <v>97</v>
      </c>
      <c r="C40" s="26" t="s">
        <v>98</v>
      </c>
      <c r="D40" s="18" t="s">
        <v>99</v>
      </c>
      <c r="E40" s="22" t="s">
        <v>100</v>
      </c>
      <c r="F40" s="32">
        <v>0</v>
      </c>
      <c r="G40" s="32">
        <v>0</v>
      </c>
      <c r="H40" s="25"/>
      <c r="I40" s="20"/>
      <c r="J40" s="36"/>
      <c r="K40" s="7"/>
    </row>
    <row r="41" spans="1:11" ht="16.5" customHeight="1">
      <c r="A41" s="2"/>
      <c r="B41" s="18" t="s">
        <v>101</v>
      </c>
      <c r="C41" s="26" t="s">
        <v>102</v>
      </c>
      <c r="D41" s="18" t="s">
        <v>103</v>
      </c>
      <c r="E41" s="22" t="s">
        <v>104</v>
      </c>
      <c r="F41" s="32">
        <v>0</v>
      </c>
      <c r="G41" s="32">
        <v>0</v>
      </c>
      <c r="H41" s="25"/>
      <c r="I41" s="20"/>
      <c r="J41" s="36"/>
      <c r="K41" s="7"/>
    </row>
    <row r="42" spans="1:11" ht="27" customHeight="1">
      <c r="A42" s="2"/>
      <c r="B42" s="18" t="s">
        <v>105</v>
      </c>
      <c r="C42" s="26" t="s">
        <v>106</v>
      </c>
      <c r="D42" s="18" t="s">
        <v>107</v>
      </c>
      <c r="E42" s="22" t="s">
        <v>108</v>
      </c>
      <c r="F42" s="32">
        <v>0</v>
      </c>
      <c r="G42" s="32">
        <v>0</v>
      </c>
      <c r="H42" s="25"/>
      <c r="I42" s="20"/>
      <c r="J42" s="36"/>
      <c r="K42" s="7"/>
    </row>
    <row r="43" spans="1:11" ht="16.5" customHeight="1">
      <c r="A43" s="2"/>
      <c r="B43" s="18" t="s">
        <v>109</v>
      </c>
      <c r="C43" s="26" t="s">
        <v>110</v>
      </c>
      <c r="D43" s="18" t="s">
        <v>111</v>
      </c>
      <c r="E43" s="22" t="s">
        <v>112</v>
      </c>
      <c r="F43" s="32">
        <v>9.4</v>
      </c>
      <c r="G43" s="32">
        <v>0</v>
      </c>
      <c r="H43" s="25"/>
      <c r="I43" s="20"/>
      <c r="J43" s="36"/>
      <c r="K43" s="7"/>
    </row>
    <row r="44" spans="1:11" ht="27" customHeight="1">
      <c r="A44" s="2"/>
      <c r="B44" s="18" t="s">
        <v>113</v>
      </c>
      <c r="C44" s="21" t="s">
        <v>114</v>
      </c>
      <c r="D44" s="18" t="s">
        <v>115</v>
      </c>
      <c r="E44" s="22" t="s">
        <v>52</v>
      </c>
      <c r="F44" s="34">
        <v>5020.3</v>
      </c>
      <c r="G44" s="20">
        <v>5276</v>
      </c>
      <c r="H44" s="25">
        <f t="shared" si="0"/>
        <v>105.09332111626794</v>
      </c>
      <c r="I44" s="20"/>
      <c r="J44" s="36"/>
      <c r="K44" s="7"/>
    </row>
    <row r="45" spans="1:11" ht="27" customHeight="1">
      <c r="A45" s="2"/>
      <c r="B45" s="18" t="s">
        <v>116</v>
      </c>
      <c r="C45" s="26" t="s">
        <v>117</v>
      </c>
      <c r="D45" s="18" t="s">
        <v>118</v>
      </c>
      <c r="E45" s="22" t="s">
        <v>52</v>
      </c>
      <c r="F45" s="34">
        <v>3731.9</v>
      </c>
      <c r="G45" s="20">
        <v>3957</v>
      </c>
      <c r="H45" s="25">
        <f t="shared" si="0"/>
        <v>106.0317800584153</v>
      </c>
      <c r="I45" s="20"/>
      <c r="J45" s="36"/>
      <c r="K45" s="7"/>
    </row>
    <row r="46" spans="1:11" ht="27" customHeight="1">
      <c r="A46" s="2"/>
      <c r="B46" s="18" t="s">
        <v>119</v>
      </c>
      <c r="C46" s="21" t="s">
        <v>120</v>
      </c>
      <c r="D46" s="18" t="s">
        <v>121</v>
      </c>
      <c r="E46" s="22" t="s">
        <v>46</v>
      </c>
      <c r="F46" s="38">
        <v>1584.1</v>
      </c>
      <c r="G46" s="38">
        <v>1630</v>
      </c>
      <c r="H46" s="25">
        <f>G46/F46*100</f>
        <v>102.8975443469478</v>
      </c>
      <c r="I46" s="20"/>
      <c r="J46" s="36"/>
      <c r="K46" s="7"/>
    </row>
    <row r="47" spans="1:11" ht="16.5" customHeight="1">
      <c r="A47" s="2"/>
      <c r="B47" s="18" t="s">
        <v>122</v>
      </c>
      <c r="C47" s="21" t="s">
        <v>123</v>
      </c>
      <c r="D47" s="18" t="s">
        <v>124</v>
      </c>
      <c r="E47" s="22" t="s">
        <v>125</v>
      </c>
      <c r="F47" s="38">
        <v>69448</v>
      </c>
      <c r="G47" s="32">
        <v>69448</v>
      </c>
      <c r="H47" s="25">
        <f>G47/F47*100</f>
        <v>100</v>
      </c>
      <c r="I47" s="20"/>
      <c r="J47" s="36"/>
      <c r="K47" s="7"/>
    </row>
    <row r="48" spans="1:11" ht="16.5" customHeight="1">
      <c r="A48" s="2"/>
      <c r="B48" s="18" t="s">
        <v>126</v>
      </c>
      <c r="C48" s="26" t="s">
        <v>127</v>
      </c>
      <c r="D48" s="18" t="s">
        <v>128</v>
      </c>
      <c r="E48" s="22" t="s">
        <v>125</v>
      </c>
      <c r="F48" s="38">
        <v>35981</v>
      </c>
      <c r="G48" s="32">
        <v>35981</v>
      </c>
      <c r="H48" s="25">
        <f>G48/F48*100</f>
        <v>100</v>
      </c>
      <c r="I48" s="20"/>
      <c r="J48" s="36"/>
      <c r="K48" s="7"/>
    </row>
    <row r="49" spans="1:11" ht="16.5" customHeight="1">
      <c r="A49" s="2"/>
      <c r="B49" s="18" t="s">
        <v>129</v>
      </c>
      <c r="C49" s="26" t="s">
        <v>130</v>
      </c>
      <c r="D49" s="18" t="s">
        <v>131</v>
      </c>
      <c r="E49" s="22" t="s">
        <v>125</v>
      </c>
      <c r="F49" s="38">
        <v>29642</v>
      </c>
      <c r="G49" s="32">
        <v>29642</v>
      </c>
      <c r="H49" s="25">
        <f>G49/F49*100</f>
        <v>100</v>
      </c>
      <c r="I49" s="20"/>
      <c r="J49" s="36"/>
      <c r="K49" s="7"/>
    </row>
    <row r="50" spans="1:11" ht="16.5" customHeight="1">
      <c r="A50" s="2"/>
      <c r="B50" s="18" t="s">
        <v>132</v>
      </c>
      <c r="C50" s="54" t="s">
        <v>133</v>
      </c>
      <c r="D50" s="54"/>
      <c r="E50" s="54"/>
      <c r="F50" s="57"/>
      <c r="G50" s="57"/>
      <c r="H50" s="25"/>
      <c r="I50" s="20"/>
      <c r="J50" s="36"/>
      <c r="K50" s="7"/>
    </row>
    <row r="51" spans="1:11" ht="16.5" customHeight="1">
      <c r="A51" s="2"/>
      <c r="B51" s="18" t="s">
        <v>134</v>
      </c>
      <c r="C51" s="55" t="s">
        <v>135</v>
      </c>
      <c r="D51" s="55"/>
      <c r="E51" s="55"/>
      <c r="F51" s="32"/>
      <c r="G51" s="33"/>
      <c r="H51" s="25"/>
      <c r="I51" s="20"/>
      <c r="J51" s="36"/>
      <c r="K51" s="7"/>
    </row>
    <row r="52" spans="1:11" ht="16.5" customHeight="1">
      <c r="A52" s="2"/>
      <c r="B52" s="18" t="s">
        <v>136</v>
      </c>
      <c r="C52" s="26" t="s">
        <v>137</v>
      </c>
      <c r="D52" s="18" t="s">
        <v>138</v>
      </c>
      <c r="E52" s="22" t="s">
        <v>139</v>
      </c>
      <c r="F52" s="38">
        <v>86900</v>
      </c>
      <c r="G52" s="32">
        <v>111224</v>
      </c>
      <c r="H52" s="25">
        <f>G52/F52*100</f>
        <v>127.99079401611047</v>
      </c>
      <c r="I52" s="20"/>
      <c r="J52" s="36"/>
      <c r="K52" s="7"/>
    </row>
    <row r="53" spans="1:11" ht="23.25" customHeight="1">
      <c r="A53" s="2"/>
      <c r="B53" s="18" t="s">
        <v>140</v>
      </c>
      <c r="C53" s="26" t="s">
        <v>141</v>
      </c>
      <c r="D53" s="18" t="s">
        <v>142</v>
      </c>
      <c r="E53" s="22" t="s">
        <v>139</v>
      </c>
      <c r="F53" s="38">
        <v>58315</v>
      </c>
      <c r="G53" s="32">
        <v>68758</v>
      </c>
      <c r="H53" s="25">
        <f>G53/F53*100</f>
        <v>117.90791391580211</v>
      </c>
      <c r="I53" s="39"/>
      <c r="J53" s="36"/>
      <c r="K53" s="7"/>
    </row>
    <row r="54" spans="1:11" ht="21.75" customHeight="1">
      <c r="A54" s="2"/>
      <c r="B54" s="18" t="s">
        <v>143</v>
      </c>
      <c r="C54" s="26" t="s">
        <v>144</v>
      </c>
      <c r="D54" s="18" t="s">
        <v>145</v>
      </c>
      <c r="E54" s="22" t="s">
        <v>139</v>
      </c>
      <c r="F54" s="38">
        <v>44850</v>
      </c>
      <c r="G54" s="32">
        <v>48989</v>
      </c>
      <c r="H54" s="25">
        <f aca="true" t="shared" si="1" ref="H54:H82">G54/F54*100</f>
        <v>109.22853957636566</v>
      </c>
      <c r="I54" s="39"/>
      <c r="J54" s="36"/>
      <c r="K54" s="7"/>
    </row>
    <row r="55" spans="1:11" ht="62.25" customHeight="1">
      <c r="A55" s="2"/>
      <c r="B55" s="18" t="s">
        <v>146</v>
      </c>
      <c r="C55" s="26" t="s">
        <v>147</v>
      </c>
      <c r="D55" s="18" t="s">
        <v>148</v>
      </c>
      <c r="E55" s="22" t="s">
        <v>139</v>
      </c>
      <c r="F55" s="38">
        <v>17285</v>
      </c>
      <c r="G55" s="32">
        <v>16280</v>
      </c>
      <c r="H55" s="25">
        <f t="shared" si="1"/>
        <v>94.18571015331212</v>
      </c>
      <c r="I55" s="39" t="s">
        <v>227</v>
      </c>
      <c r="J55" s="36"/>
      <c r="K55" s="7"/>
    </row>
    <row r="56" spans="1:11" ht="24" customHeight="1">
      <c r="A56" s="2"/>
      <c r="B56" s="18" t="s">
        <v>149</v>
      </c>
      <c r="C56" s="26" t="s">
        <v>150</v>
      </c>
      <c r="D56" s="18" t="s">
        <v>151</v>
      </c>
      <c r="E56" s="22" t="s">
        <v>139</v>
      </c>
      <c r="F56" s="38">
        <v>8800</v>
      </c>
      <c r="G56" s="32">
        <v>8814</v>
      </c>
      <c r="H56" s="25">
        <f t="shared" si="1"/>
        <v>100.15909090909092</v>
      </c>
      <c r="I56" s="39"/>
      <c r="J56" s="36"/>
      <c r="K56" s="7"/>
    </row>
    <row r="57" spans="1:11" ht="16.5" customHeight="1">
      <c r="A57" s="2"/>
      <c r="B57" s="18" t="s">
        <v>152</v>
      </c>
      <c r="C57" s="26" t="s">
        <v>153</v>
      </c>
      <c r="D57" s="18" t="s">
        <v>154</v>
      </c>
      <c r="E57" s="22" t="s">
        <v>155</v>
      </c>
      <c r="F57" s="38">
        <v>73</v>
      </c>
      <c r="G57" s="32">
        <v>73</v>
      </c>
      <c r="H57" s="25">
        <f t="shared" si="1"/>
        <v>100</v>
      </c>
      <c r="I57" s="20"/>
      <c r="J57" s="36"/>
      <c r="K57" s="7"/>
    </row>
    <row r="58" spans="1:11" ht="57" customHeight="1">
      <c r="A58" s="2"/>
      <c r="B58" s="18" t="s">
        <v>156</v>
      </c>
      <c r="C58" s="26" t="s">
        <v>157</v>
      </c>
      <c r="D58" s="18" t="s">
        <v>158</v>
      </c>
      <c r="E58" s="22" t="s">
        <v>159</v>
      </c>
      <c r="F58" s="38">
        <v>16150</v>
      </c>
      <c r="G58" s="32">
        <v>15459</v>
      </c>
      <c r="H58" s="25">
        <f t="shared" si="1"/>
        <v>95.72136222910217</v>
      </c>
      <c r="I58" s="39" t="s">
        <v>227</v>
      </c>
      <c r="J58" s="36"/>
      <c r="K58" s="7"/>
    </row>
    <row r="59" spans="1:11" ht="16.5" customHeight="1">
      <c r="A59" s="2"/>
      <c r="B59" s="18" t="s">
        <v>160</v>
      </c>
      <c r="C59" s="55" t="s">
        <v>161</v>
      </c>
      <c r="D59" s="55"/>
      <c r="E59" s="55"/>
      <c r="F59" s="32"/>
      <c r="G59" s="33"/>
      <c r="H59" s="25"/>
      <c r="I59" s="20"/>
      <c r="J59" s="36"/>
      <c r="K59" s="7"/>
    </row>
    <row r="60" spans="1:11" ht="16.5" customHeight="1">
      <c r="A60" s="2"/>
      <c r="B60" s="18" t="s">
        <v>162</v>
      </c>
      <c r="C60" s="26" t="s">
        <v>137</v>
      </c>
      <c r="D60" s="18" t="s">
        <v>163</v>
      </c>
      <c r="E60" s="22" t="s">
        <v>139</v>
      </c>
      <c r="F60" s="38">
        <v>41100</v>
      </c>
      <c r="G60" s="32">
        <v>68698</v>
      </c>
      <c r="H60" s="25">
        <f t="shared" si="1"/>
        <v>167.1484184914842</v>
      </c>
      <c r="I60" s="20"/>
      <c r="J60" s="36"/>
      <c r="K60" s="7"/>
    </row>
    <row r="61" spans="1:11" ht="16.5" customHeight="1">
      <c r="A61" s="2"/>
      <c r="B61" s="18" t="s">
        <v>164</v>
      </c>
      <c r="C61" s="26" t="s">
        <v>141</v>
      </c>
      <c r="D61" s="18" t="s">
        <v>165</v>
      </c>
      <c r="E61" s="22" t="s">
        <v>139</v>
      </c>
      <c r="F61" s="38">
        <v>35150</v>
      </c>
      <c r="G61" s="32">
        <v>47168</v>
      </c>
      <c r="H61" s="25">
        <f t="shared" si="1"/>
        <v>134.19061166429586</v>
      </c>
      <c r="I61" s="20"/>
      <c r="J61" s="36"/>
      <c r="K61" s="7"/>
    </row>
    <row r="62" spans="1:11" ht="16.5" customHeight="1">
      <c r="A62" s="2"/>
      <c r="B62" s="18" t="s">
        <v>166</v>
      </c>
      <c r="C62" s="26" t="s">
        <v>144</v>
      </c>
      <c r="D62" s="18" t="s">
        <v>167</v>
      </c>
      <c r="E62" s="22" t="s">
        <v>139</v>
      </c>
      <c r="F62" s="38">
        <v>19500</v>
      </c>
      <c r="G62" s="32">
        <v>22707</v>
      </c>
      <c r="H62" s="25">
        <f t="shared" si="1"/>
        <v>116.44615384615385</v>
      </c>
      <c r="I62" s="20"/>
      <c r="J62" s="36"/>
      <c r="K62" s="7"/>
    </row>
    <row r="63" spans="1:11" ht="111" customHeight="1">
      <c r="A63" s="2"/>
      <c r="B63" s="18" t="s">
        <v>168</v>
      </c>
      <c r="C63" s="26" t="s">
        <v>169</v>
      </c>
      <c r="D63" s="18" t="s">
        <v>170</v>
      </c>
      <c r="E63" s="22" t="s">
        <v>139</v>
      </c>
      <c r="F63" s="38">
        <v>16000</v>
      </c>
      <c r="G63" s="32">
        <v>14319</v>
      </c>
      <c r="H63" s="25">
        <f t="shared" si="1"/>
        <v>89.49375</v>
      </c>
      <c r="I63" s="39" t="s">
        <v>228</v>
      </c>
      <c r="J63" s="36"/>
      <c r="K63" s="7"/>
    </row>
    <row r="64" spans="1:11" ht="16.5" customHeight="1">
      <c r="A64" s="2"/>
      <c r="B64" s="18" t="s">
        <v>171</v>
      </c>
      <c r="C64" s="26" t="s">
        <v>150</v>
      </c>
      <c r="D64" s="18" t="s">
        <v>172</v>
      </c>
      <c r="E64" s="22" t="s">
        <v>139</v>
      </c>
      <c r="F64" s="38">
        <v>2250</v>
      </c>
      <c r="G64" s="32">
        <v>2396</v>
      </c>
      <c r="H64" s="25">
        <f t="shared" si="1"/>
        <v>106.4888888888889</v>
      </c>
      <c r="I64" s="20"/>
      <c r="J64" s="36"/>
      <c r="K64" s="7"/>
    </row>
    <row r="65" spans="1:11" ht="16.5" customHeight="1">
      <c r="A65" s="2"/>
      <c r="B65" s="18" t="s">
        <v>173</v>
      </c>
      <c r="C65" s="26" t="s">
        <v>153</v>
      </c>
      <c r="D65" s="18" t="s">
        <v>174</v>
      </c>
      <c r="E65" s="22" t="s">
        <v>155</v>
      </c>
      <c r="F65" s="38">
        <v>0</v>
      </c>
      <c r="G65" s="32">
        <v>0</v>
      </c>
      <c r="H65" s="25"/>
      <c r="I65" s="20"/>
      <c r="J65" s="36"/>
      <c r="K65" s="7"/>
    </row>
    <row r="66" spans="1:11" ht="109.5" customHeight="1">
      <c r="A66" s="2"/>
      <c r="B66" s="18" t="s">
        <v>175</v>
      </c>
      <c r="C66" s="26" t="s">
        <v>157</v>
      </c>
      <c r="D66" s="18" t="s">
        <v>176</v>
      </c>
      <c r="E66" s="22" t="s">
        <v>159</v>
      </c>
      <c r="F66" s="38">
        <v>12725</v>
      </c>
      <c r="G66" s="32">
        <v>11719</v>
      </c>
      <c r="H66" s="25">
        <f t="shared" si="1"/>
        <v>92.09430255402751</v>
      </c>
      <c r="I66" s="39" t="s">
        <v>228</v>
      </c>
      <c r="J66" s="36"/>
      <c r="K66" s="7"/>
    </row>
    <row r="67" spans="1:11" ht="16.5" customHeight="1">
      <c r="A67" s="2"/>
      <c r="B67" s="18" t="s">
        <v>177</v>
      </c>
      <c r="C67" s="55" t="s">
        <v>178</v>
      </c>
      <c r="D67" s="55"/>
      <c r="E67" s="55"/>
      <c r="F67" s="38"/>
      <c r="G67" s="33"/>
      <c r="H67" s="25"/>
      <c r="I67" s="20"/>
      <c r="J67" s="36"/>
      <c r="K67" s="7"/>
    </row>
    <row r="68" spans="1:11" ht="166.5" customHeight="1">
      <c r="A68" s="2"/>
      <c r="B68" s="18" t="s">
        <v>179</v>
      </c>
      <c r="C68" s="26" t="s">
        <v>137</v>
      </c>
      <c r="D68" s="18" t="s">
        <v>180</v>
      </c>
      <c r="E68" s="22" t="s">
        <v>139</v>
      </c>
      <c r="F68" s="38">
        <v>45000</v>
      </c>
      <c r="G68" s="32">
        <v>42176</v>
      </c>
      <c r="H68" s="25">
        <f t="shared" si="1"/>
        <v>93.72444444444444</v>
      </c>
      <c r="I68" s="39" t="s">
        <v>214</v>
      </c>
      <c r="J68" s="36"/>
      <c r="K68" s="7"/>
    </row>
    <row r="69" spans="1:11" ht="177" customHeight="1">
      <c r="A69" s="2"/>
      <c r="B69" s="18" t="s">
        <v>181</v>
      </c>
      <c r="C69" s="26" t="s">
        <v>141</v>
      </c>
      <c r="D69" s="18" t="s">
        <v>182</v>
      </c>
      <c r="E69" s="22" t="s">
        <v>139</v>
      </c>
      <c r="F69" s="38">
        <v>150</v>
      </c>
      <c r="G69" s="32">
        <v>0</v>
      </c>
      <c r="H69" s="25">
        <f t="shared" si="1"/>
        <v>0</v>
      </c>
      <c r="I69" s="39" t="s">
        <v>211</v>
      </c>
      <c r="J69" s="36"/>
      <c r="K69" s="7"/>
    </row>
    <row r="70" spans="1:11" ht="195" customHeight="1">
      <c r="A70" s="2"/>
      <c r="B70" s="18" t="s">
        <v>183</v>
      </c>
      <c r="C70" s="26" t="s">
        <v>144</v>
      </c>
      <c r="D70" s="18" t="s">
        <v>184</v>
      </c>
      <c r="E70" s="22" t="s">
        <v>139</v>
      </c>
      <c r="F70" s="38">
        <v>50</v>
      </c>
      <c r="G70" s="32">
        <v>0</v>
      </c>
      <c r="H70" s="25">
        <f t="shared" si="1"/>
        <v>0</v>
      </c>
      <c r="I70" s="39" t="s">
        <v>225</v>
      </c>
      <c r="J70" s="36"/>
      <c r="K70" s="7"/>
    </row>
    <row r="71" spans="1:11" ht="16.5" customHeight="1">
      <c r="A71" s="2"/>
      <c r="B71" s="18" t="s">
        <v>185</v>
      </c>
      <c r="C71" s="26" t="s">
        <v>186</v>
      </c>
      <c r="D71" s="18" t="s">
        <v>187</v>
      </c>
      <c r="E71" s="22" t="s">
        <v>139</v>
      </c>
      <c r="F71" s="38">
        <v>285</v>
      </c>
      <c r="G71" s="32">
        <v>287</v>
      </c>
      <c r="H71" s="25">
        <f t="shared" si="1"/>
        <v>100.70175438596492</v>
      </c>
      <c r="I71" s="46"/>
      <c r="J71" s="36"/>
      <c r="K71" s="7"/>
    </row>
    <row r="72" spans="1:11" ht="73.5" customHeight="1">
      <c r="A72" s="2"/>
      <c r="B72" s="18" t="s">
        <v>188</v>
      </c>
      <c r="C72" s="26" t="s">
        <v>150</v>
      </c>
      <c r="D72" s="18" t="s">
        <v>189</v>
      </c>
      <c r="E72" s="22" t="s">
        <v>139</v>
      </c>
      <c r="F72" s="38">
        <v>850</v>
      </c>
      <c r="G72" s="32">
        <v>765</v>
      </c>
      <c r="H72" s="25">
        <f t="shared" si="1"/>
        <v>90</v>
      </c>
      <c r="I72" s="40" t="s">
        <v>231</v>
      </c>
      <c r="J72" s="36"/>
      <c r="K72" s="7"/>
    </row>
    <row r="73" spans="1:11" ht="16.5" customHeight="1">
      <c r="A73" s="2"/>
      <c r="B73" s="18" t="s">
        <v>190</v>
      </c>
      <c r="C73" s="26" t="s">
        <v>153</v>
      </c>
      <c r="D73" s="18" t="s">
        <v>191</v>
      </c>
      <c r="E73" s="22" t="s">
        <v>155</v>
      </c>
      <c r="F73" s="32">
        <v>0</v>
      </c>
      <c r="G73" s="32">
        <v>0</v>
      </c>
      <c r="H73" s="25"/>
      <c r="I73" s="20"/>
      <c r="J73" s="36"/>
      <c r="K73" s="7"/>
    </row>
    <row r="74" spans="1:11" ht="16.5" customHeight="1">
      <c r="A74" s="2"/>
      <c r="B74" s="18" t="s">
        <v>192</v>
      </c>
      <c r="C74" s="26" t="s">
        <v>157</v>
      </c>
      <c r="D74" s="18" t="s">
        <v>193</v>
      </c>
      <c r="E74" s="22" t="s">
        <v>159</v>
      </c>
      <c r="F74" s="32">
        <v>0</v>
      </c>
      <c r="G74" s="32">
        <v>0</v>
      </c>
      <c r="H74" s="25"/>
      <c r="I74" s="20"/>
      <c r="J74" s="36"/>
      <c r="K74" s="7"/>
    </row>
    <row r="75" spans="1:11" ht="16.5" customHeight="1">
      <c r="A75" s="2"/>
      <c r="B75" s="18" t="s">
        <v>194</v>
      </c>
      <c r="C75" s="55" t="s">
        <v>195</v>
      </c>
      <c r="D75" s="55"/>
      <c r="E75" s="55"/>
      <c r="F75" s="32"/>
      <c r="G75" s="33"/>
      <c r="H75" s="25"/>
      <c r="I75" s="20"/>
      <c r="J75" s="36"/>
      <c r="K75" s="7"/>
    </row>
    <row r="76" spans="1:11" ht="77.25" customHeight="1">
      <c r="A76" s="2"/>
      <c r="B76" s="18" t="s">
        <v>196</v>
      </c>
      <c r="C76" s="26" t="s">
        <v>137</v>
      </c>
      <c r="D76" s="18" t="s">
        <v>197</v>
      </c>
      <c r="E76" s="22" t="s">
        <v>139</v>
      </c>
      <c r="F76" s="32">
        <v>800</v>
      </c>
      <c r="G76" s="32">
        <v>350</v>
      </c>
      <c r="H76" s="25">
        <f t="shared" si="1"/>
        <v>43.75</v>
      </c>
      <c r="I76" s="39" t="s">
        <v>213</v>
      </c>
      <c r="J76" s="36"/>
      <c r="K76" s="7"/>
    </row>
    <row r="77" spans="1:11" ht="92.25" customHeight="1">
      <c r="A77" s="2"/>
      <c r="B77" s="18" t="s">
        <v>198</v>
      </c>
      <c r="C77" s="26" t="s">
        <v>141</v>
      </c>
      <c r="D77" s="18" t="s">
        <v>199</v>
      </c>
      <c r="E77" s="22" t="s">
        <v>139</v>
      </c>
      <c r="F77" s="38">
        <v>23015</v>
      </c>
      <c r="G77" s="32">
        <v>21590</v>
      </c>
      <c r="H77" s="25">
        <f t="shared" si="1"/>
        <v>93.8083858353248</v>
      </c>
      <c r="I77" s="39" t="s">
        <v>212</v>
      </c>
      <c r="J77" s="36"/>
      <c r="K77" s="7"/>
    </row>
    <row r="78" spans="1:11" ht="29.25" customHeight="1">
      <c r="A78" s="2"/>
      <c r="B78" s="18" t="s">
        <v>200</v>
      </c>
      <c r="C78" s="26" t="s">
        <v>144</v>
      </c>
      <c r="D78" s="18" t="s">
        <v>201</v>
      </c>
      <c r="E78" s="22" t="s">
        <v>139</v>
      </c>
      <c r="F78" s="38">
        <v>25300</v>
      </c>
      <c r="G78" s="32">
        <v>26283</v>
      </c>
      <c r="H78" s="25">
        <f t="shared" si="1"/>
        <v>103.88537549407116</v>
      </c>
      <c r="I78" s="39"/>
      <c r="J78" s="36"/>
      <c r="K78" s="7"/>
    </row>
    <row r="79" spans="1:11" ht="25.5" customHeight="1">
      <c r="A79" s="2"/>
      <c r="B79" s="18" t="s">
        <v>202</v>
      </c>
      <c r="C79" s="26" t="s">
        <v>186</v>
      </c>
      <c r="D79" s="18" t="s">
        <v>203</v>
      </c>
      <c r="E79" s="22" t="s">
        <v>139</v>
      </c>
      <c r="F79" s="38">
        <v>1000</v>
      </c>
      <c r="G79" s="32">
        <v>1674</v>
      </c>
      <c r="H79" s="25">
        <f t="shared" si="1"/>
        <v>167.4</v>
      </c>
      <c r="I79" s="39"/>
      <c r="J79" s="36"/>
      <c r="K79" s="7"/>
    </row>
    <row r="80" spans="1:11" ht="74.25" customHeight="1">
      <c r="A80" s="2"/>
      <c r="B80" s="18" t="s">
        <v>204</v>
      </c>
      <c r="C80" s="26" t="s">
        <v>150</v>
      </c>
      <c r="D80" s="18" t="s">
        <v>205</v>
      </c>
      <c r="E80" s="22" t="s">
        <v>139</v>
      </c>
      <c r="F80" s="38">
        <v>5700</v>
      </c>
      <c r="G80" s="32">
        <v>5653</v>
      </c>
      <c r="H80" s="25">
        <f t="shared" si="1"/>
        <v>99.17543859649123</v>
      </c>
      <c r="I80" s="48" t="s">
        <v>229</v>
      </c>
      <c r="J80" s="36"/>
      <c r="K80" s="7"/>
    </row>
    <row r="81" spans="1:11" ht="16.5" customHeight="1">
      <c r="A81" s="2"/>
      <c r="B81" s="18" t="s">
        <v>206</v>
      </c>
      <c r="C81" s="26" t="s">
        <v>153</v>
      </c>
      <c r="D81" s="18" t="s">
        <v>207</v>
      </c>
      <c r="E81" s="22" t="s">
        <v>155</v>
      </c>
      <c r="F81" s="38">
        <v>73</v>
      </c>
      <c r="G81" s="32">
        <v>73</v>
      </c>
      <c r="H81" s="25">
        <f t="shared" si="1"/>
        <v>100</v>
      </c>
      <c r="I81" s="20"/>
      <c r="J81" s="36"/>
      <c r="K81" s="7"/>
    </row>
    <row r="82" spans="1:11" ht="18" customHeight="1">
      <c r="A82" s="2"/>
      <c r="B82" s="18" t="s">
        <v>208</v>
      </c>
      <c r="C82" s="26" t="s">
        <v>157</v>
      </c>
      <c r="D82" s="18" t="s">
        <v>209</v>
      </c>
      <c r="E82" s="22" t="s">
        <v>159</v>
      </c>
      <c r="F82" s="38">
        <v>3425</v>
      </c>
      <c r="G82" s="32">
        <v>3740</v>
      </c>
      <c r="H82" s="25">
        <f t="shared" si="1"/>
        <v>109.19708029197079</v>
      </c>
      <c r="I82" s="39"/>
      <c r="J82" s="36"/>
      <c r="K82" s="7"/>
    </row>
    <row r="83" spans="1:11" ht="29.25" customHeight="1">
      <c r="A83" s="2"/>
      <c r="B83" s="2"/>
      <c r="C83" s="2"/>
      <c r="D83" s="2"/>
      <c r="E83" s="2"/>
      <c r="F83" s="14"/>
      <c r="G83" s="11"/>
      <c r="H83" s="11"/>
      <c r="I83" s="11"/>
      <c r="J83" s="8"/>
      <c r="K83" s="2"/>
    </row>
    <row r="84" spans="1:11" ht="14.25" customHeight="1">
      <c r="A84" s="2"/>
      <c r="B84" s="9"/>
      <c r="C84" s="58"/>
      <c r="D84" s="58"/>
      <c r="E84" s="58"/>
      <c r="F84" s="14"/>
      <c r="G84" s="11"/>
      <c r="H84" s="11"/>
      <c r="I84" s="11"/>
      <c r="J84" s="2"/>
      <c r="K84" s="2"/>
    </row>
    <row r="85" spans="1:11" ht="14.25" customHeight="1">
      <c r="A85" s="2"/>
      <c r="B85" s="9"/>
      <c r="C85" s="58"/>
      <c r="D85" s="58"/>
      <c r="E85" s="58"/>
      <c r="F85" s="14"/>
      <c r="G85" s="11"/>
      <c r="H85" s="11"/>
      <c r="I85" s="11"/>
      <c r="J85" s="2"/>
      <c r="K85" s="2"/>
    </row>
    <row r="86" spans="1:11" ht="14.25" customHeight="1">
      <c r="A86" s="2"/>
      <c r="B86" s="9"/>
      <c r="C86" s="58"/>
      <c r="D86" s="58"/>
      <c r="E86" s="58"/>
      <c r="F86" s="14"/>
      <c r="G86" s="11"/>
      <c r="H86" s="11"/>
      <c r="I86" s="11"/>
      <c r="J86" s="2"/>
      <c r="K86" s="2"/>
    </row>
    <row r="87" spans="1:11" ht="24" customHeight="1">
      <c r="A87" s="2"/>
      <c r="B87" s="10"/>
      <c r="C87" s="58"/>
      <c r="D87" s="58"/>
      <c r="E87" s="58"/>
      <c r="F87" s="14"/>
      <c r="G87" s="11"/>
      <c r="H87" s="11"/>
      <c r="I87" s="11"/>
      <c r="J87" s="2"/>
      <c r="K87" s="2"/>
    </row>
  </sheetData>
  <sheetProtection selectLockedCells="1" selectUnlockedCells="1"/>
  <mergeCells count="20">
    <mergeCell ref="F50:G50"/>
    <mergeCell ref="C85:E85"/>
    <mergeCell ref="C86:E86"/>
    <mergeCell ref="C87:E87"/>
    <mergeCell ref="C50:E50"/>
    <mergeCell ref="C51:E51"/>
    <mergeCell ref="C59:E59"/>
    <mergeCell ref="C67:E67"/>
    <mergeCell ref="C75:E75"/>
    <mergeCell ref="C84:E84"/>
    <mergeCell ref="I38:I39"/>
    <mergeCell ref="H1:I1"/>
    <mergeCell ref="B3:I3"/>
    <mergeCell ref="B4:E4"/>
    <mergeCell ref="C8:E8"/>
    <mergeCell ref="C20:E20"/>
    <mergeCell ref="C37:E37"/>
    <mergeCell ref="I16:I17"/>
    <mergeCell ref="I21:I22"/>
    <mergeCell ref="I12:I13"/>
  </mergeCells>
  <printOptions horizontalCentered="1"/>
  <pageMargins left="0.39375" right="0.39375" top="0.39375" bottom="0.39375" header="0.5118055555555555" footer="0.39375"/>
  <pageSetup fitToHeight="100" fitToWidth="1" horizontalDpi="300" verticalDpi="300" orientation="portrait" paperSize="9" scale="80" r:id="rId1"/>
  <headerFooter alignWithMargins="0">
    <oddFooter>&amp;C&amp;"Tahoma,Обычный"&amp;8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2018-03-12T09:30:41Z</cp:lastPrinted>
  <dcterms:modified xsi:type="dcterms:W3CDTF">2018-03-15T10:10:27Z</dcterms:modified>
  <cp:category/>
  <cp:version/>
  <cp:contentType/>
  <cp:contentStatus/>
</cp:coreProperties>
</file>